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sión 2023-15\"/>
    </mc:Choice>
  </mc:AlternateContent>
  <xr:revisionPtr revIDLastSave="0" documentId="13_ncr:1_{D1B79598-6114-4255-87D3-101FB08C2D9F}" xr6:coauthVersionLast="36" xr6:coauthVersionMax="47" xr10:uidLastSave="{00000000-0000-0000-0000-000000000000}"/>
  <bookViews>
    <workbookView xWindow="-120" yWindow="-120" windowWidth="29040" windowHeight="15720" xr2:uid="{E532CC42-52D4-432F-A07F-00FA103E453F}"/>
  </bookViews>
  <sheets>
    <sheet name="2023_Mae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 s="1"/>
  <c r="F11" i="1" s="1"/>
  <c r="C10" i="1"/>
  <c r="D17" i="1" l="1"/>
  <c r="D73" i="1"/>
  <c r="F73" i="1" s="1"/>
  <c r="D74" i="1" s="1"/>
  <c r="F74" i="1" s="1"/>
  <c r="D75" i="1" s="1"/>
  <c r="F75" i="1" s="1"/>
  <c r="D76" i="1" s="1"/>
  <c r="F76" i="1" s="1"/>
  <c r="F69" i="1" s="1"/>
  <c r="F68" i="1" s="1"/>
  <c r="F67" i="1" s="1"/>
  <c r="F66" i="1" s="1"/>
  <c r="F65" i="1"/>
  <c r="D65" i="1" s="1"/>
  <c r="F64" i="1" s="1"/>
  <c r="D64" i="1" s="1"/>
  <c r="D50" i="1"/>
  <c r="F50" i="1" s="1"/>
  <c r="D51" i="1" s="1"/>
  <c r="F51" i="1" s="1"/>
  <c r="D52" i="1" s="1"/>
  <c r="F52" i="1" s="1"/>
  <c r="D53" i="1" s="1"/>
  <c r="F53" i="1" s="1"/>
  <c r="F46" i="1" s="1"/>
  <c r="F45" i="1" s="1"/>
  <c r="F44" i="1" s="1"/>
  <c r="F43" i="1" s="1"/>
  <c r="F42" i="1"/>
  <c r="D42" i="1" s="1"/>
  <c r="F41" i="1" s="1"/>
  <c r="D41" i="1" s="1"/>
  <c r="D26" i="1"/>
  <c r="F26" i="1" s="1"/>
  <c r="D27" i="1" s="1"/>
  <c r="F27" i="1" s="1"/>
  <c r="D28" i="1" s="1"/>
  <c r="F28" i="1" s="1"/>
  <c r="D29" i="1" s="1"/>
  <c r="F29" i="1" s="1"/>
  <c r="F22" i="1" s="1"/>
  <c r="F21" i="1" s="1"/>
  <c r="F20" i="1" s="1"/>
  <c r="F19" i="1" s="1"/>
  <c r="F13" i="1"/>
  <c r="F18" i="1" s="1"/>
  <c r="F9" i="1" l="1"/>
  <c r="D13" i="1"/>
  <c r="C31" i="1"/>
  <c r="C55" i="1"/>
  <c r="C78" i="1"/>
  <c r="F12" i="1" l="1"/>
  <c r="F17" i="1" s="1"/>
  <c r="D18" i="1"/>
  <c r="D46" i="1"/>
  <c r="D69" i="1"/>
  <c r="D22" i="1"/>
  <c r="D21" i="1" l="1"/>
  <c r="D45" i="1"/>
  <c r="D68" i="1"/>
  <c r="D67" i="1" l="1"/>
  <c r="D66" i="1"/>
  <c r="D19" i="1"/>
  <c r="D20" i="1"/>
  <c r="D44" i="1"/>
  <c r="D43" i="1"/>
</calcChain>
</file>

<file path=xl/sharedStrings.xml><?xml version="1.0" encoding="utf-8"?>
<sst xmlns="http://schemas.openxmlformats.org/spreadsheetml/2006/main" count="168" uniqueCount="34">
  <si>
    <t>CRONOGRAMA DE ACTIVIDADES</t>
  </si>
  <si>
    <t>ESCUELA DE POSGRADO - UPAO</t>
  </si>
  <si>
    <t>AÑO 2018</t>
  </si>
  <si>
    <t>Informes e Inscripciones</t>
  </si>
  <si>
    <t>:</t>
  </si>
  <si>
    <t>del</t>
  </si>
  <si>
    <t>al</t>
  </si>
  <si>
    <t>Informes e Inscripciones (Prueba Extraordinaria)</t>
  </si>
  <si>
    <t>Inicio de clases</t>
  </si>
  <si>
    <t>Matrícula y 1° cuota (regular)</t>
  </si>
  <si>
    <t>Matrícula y 1° cuota (extemporánea)</t>
  </si>
  <si>
    <t>2da. Cuota</t>
  </si>
  <si>
    <t>3ra. Cuota</t>
  </si>
  <si>
    <t>4ta. Cuota</t>
  </si>
  <si>
    <t>5ta. Cuota</t>
  </si>
  <si>
    <t>Primer Curso</t>
  </si>
  <si>
    <t>Segundo Curso</t>
  </si>
  <si>
    <t>Tercer Curso</t>
  </si>
  <si>
    <t>Cuarto Curso</t>
  </si>
  <si>
    <t>Fin del semestre</t>
  </si>
  <si>
    <t>ADMISIÓN 2023 - MAESTRÍAS</t>
  </si>
  <si>
    <t>I CICLO - SEMESTRE ACADÉMICO 2023-15</t>
  </si>
  <si>
    <t>CRONOGRAMA DE ACTIVIDADES POR CURSOS 2023-15</t>
  </si>
  <si>
    <t>II CICLO - SEMESTRE ACADÉMICO 2023-25</t>
  </si>
  <si>
    <t>CRONOGRAMA DE ACTIVIDADES POR CURSOS 2023-25</t>
  </si>
  <si>
    <t>III CICLO - SEMESTRE ACADÉMICO 2023-35</t>
  </si>
  <si>
    <t>CRONOGRAMA DE ACTIVIDADES POR CURSOS 2023-35</t>
  </si>
  <si>
    <t>Prueba de Admisión Virtual</t>
  </si>
  <si>
    <t>Prueba de Admisión Extraordinaria Virtual</t>
  </si>
  <si>
    <t>Matrícula regular ingresantes 2023</t>
  </si>
  <si>
    <t>Matrícula extemporánea ingresantes 2023</t>
  </si>
  <si>
    <t>Matrícula reservas y reanudaciones 2023</t>
  </si>
  <si>
    <t>1. Apertura de Semestre Académico - Admisión 2023: sábado 01 de abril del 2023</t>
  </si>
  <si>
    <t>2. Apertura de semestre académico - Admisión 2024: Sábado 06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</si>
</sst>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 &quot;de&quot;\ mmmm\ &quot;de&quot;\ yyyy;@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FF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48000"/>
      <name val="Calibri"/>
      <family val="2"/>
      <scheme val="minor"/>
    </font>
    <font>
      <sz val="9"/>
      <color rgb="FFF48000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left" vertical="center" wrapText="1"/>
    </xf>
    <xf numFmtId="165" fontId="7" fillId="2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wrapText="1" indent="1"/>
    </xf>
    <xf numFmtId="164" fontId="6" fillId="2" borderId="6" xfId="0" applyNumberFormat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165" fontId="7" fillId="2" borderId="0" xfId="0" applyNumberFormat="1" applyFont="1" applyFill="1" applyAlignment="1">
      <alignment horizontal="left" vertical="center"/>
    </xf>
    <xf numFmtId="0" fontId="0" fillId="2" borderId="0" xfId="0" applyFont="1" applyFill="1"/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165" fontId="7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 vertical="center" wrapText="1"/>
    </xf>
    <xf numFmtId="165" fontId="6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042B6-BDF4-4067-A284-2DED925EC451}">
  <sheetPr>
    <pageSetUpPr fitToPage="1"/>
  </sheetPr>
  <dimension ref="A1:G81"/>
  <sheetViews>
    <sheetView tabSelected="1" zoomScaleNormal="100" workbookViewId="0">
      <selection activeCell="A82" sqref="A82"/>
    </sheetView>
  </sheetViews>
  <sheetFormatPr baseColWidth="10" defaultColWidth="9.140625" defaultRowHeight="15" x14ac:dyDescent="0.25"/>
  <cols>
    <col min="1" max="1" width="39.7109375" style="29" bestFit="1" customWidth="1"/>
    <col min="2" max="2" width="1.42578125" style="29" bestFit="1" customWidth="1"/>
    <col min="3" max="3" width="3.5703125" style="29" bestFit="1" customWidth="1"/>
    <col min="4" max="4" width="23" style="29" bestFit="1" customWidth="1"/>
    <col min="5" max="5" width="2.5703125" style="29" bestFit="1" customWidth="1"/>
    <col min="6" max="6" width="22.7109375" style="29" customWidth="1"/>
    <col min="7" max="7" width="7" style="1" bestFit="1" customWidth="1"/>
    <col min="8" max="10" width="9.140625" style="1"/>
    <col min="11" max="11" width="18.140625" style="1" customWidth="1"/>
    <col min="12" max="12" width="9.140625" style="1"/>
    <col min="13" max="13" width="18.140625" style="1" bestFit="1" customWidth="1"/>
    <col min="14" max="16384" width="9.140625" style="1"/>
  </cols>
  <sheetData>
    <row r="1" spans="1:7" ht="18" x14ac:dyDescent="0.25">
      <c r="A1" s="44" t="s">
        <v>0</v>
      </c>
      <c r="B1" s="44"/>
      <c r="C1" s="44"/>
      <c r="D1" s="44"/>
      <c r="E1" s="44"/>
      <c r="F1" s="44"/>
      <c r="G1" s="44"/>
    </row>
    <row r="2" spans="1:7" ht="18" x14ac:dyDescent="0.25">
      <c r="A2" s="44" t="s">
        <v>20</v>
      </c>
      <c r="B2" s="44"/>
      <c r="C2" s="44"/>
      <c r="D2" s="44"/>
      <c r="E2" s="44"/>
      <c r="F2" s="44"/>
      <c r="G2" s="44"/>
    </row>
    <row r="3" spans="1:7" ht="18" x14ac:dyDescent="0.25">
      <c r="A3" s="44" t="s">
        <v>1</v>
      </c>
      <c r="B3" s="44"/>
      <c r="C3" s="44"/>
      <c r="D3" s="44"/>
      <c r="E3" s="44"/>
      <c r="F3" s="44"/>
      <c r="G3" s="44"/>
    </row>
    <row r="4" spans="1:7" ht="16.5" x14ac:dyDescent="0.3">
      <c r="A4" s="45" t="s">
        <v>2</v>
      </c>
      <c r="B4" s="45"/>
      <c r="C4" s="45"/>
      <c r="D4" s="45"/>
      <c r="E4" s="45"/>
      <c r="F4" s="45"/>
      <c r="G4" s="2"/>
    </row>
    <row r="5" spans="1:7" ht="20.100000000000001" customHeight="1" x14ac:dyDescent="0.25">
      <c r="A5" s="46" t="s">
        <v>21</v>
      </c>
      <c r="B5" s="47"/>
      <c r="C5" s="47"/>
      <c r="D5" s="47"/>
      <c r="E5" s="47"/>
      <c r="F5" s="47"/>
      <c r="G5" s="3"/>
    </row>
    <row r="6" spans="1:7" ht="20.100000000000001" customHeight="1" x14ac:dyDescent="0.25">
      <c r="A6" s="48"/>
      <c r="B6" s="49"/>
      <c r="C6" s="49"/>
      <c r="D6" s="49"/>
      <c r="E6" s="49"/>
      <c r="F6" s="49"/>
      <c r="G6" s="4"/>
    </row>
    <row r="7" spans="1:7" ht="20.100000000000001" customHeight="1" x14ac:dyDescent="0.25">
      <c r="A7" s="30" t="s">
        <v>3</v>
      </c>
      <c r="B7" s="5" t="s">
        <v>4</v>
      </c>
      <c r="C7" s="5" t="s">
        <v>5</v>
      </c>
      <c r="D7" s="6">
        <v>44928</v>
      </c>
      <c r="E7" s="7" t="s">
        <v>6</v>
      </c>
      <c r="F7" s="6">
        <v>44988</v>
      </c>
      <c r="G7" s="8"/>
    </row>
    <row r="8" spans="1:7" ht="20.100000000000001" customHeight="1" x14ac:dyDescent="0.25">
      <c r="A8" s="30" t="s">
        <v>27</v>
      </c>
      <c r="B8" s="5" t="s">
        <v>4</v>
      </c>
      <c r="C8" s="43">
        <v>44989</v>
      </c>
      <c r="D8" s="43"/>
      <c r="E8" s="43"/>
      <c r="F8" s="43"/>
      <c r="G8" s="9"/>
    </row>
    <row r="9" spans="1:7" ht="20.100000000000001" customHeight="1" x14ac:dyDescent="0.25">
      <c r="A9" s="30" t="s">
        <v>7</v>
      </c>
      <c r="B9" s="5" t="s">
        <v>4</v>
      </c>
      <c r="C9" s="5" t="s">
        <v>5</v>
      </c>
      <c r="D9" s="6">
        <v>44633</v>
      </c>
      <c r="E9" s="7" t="s">
        <v>6</v>
      </c>
      <c r="F9" s="6">
        <f>C10-1</f>
        <v>45002</v>
      </c>
      <c r="G9" s="8"/>
    </row>
    <row r="10" spans="1:7" ht="20.100000000000001" customHeight="1" x14ac:dyDescent="0.25">
      <c r="A10" s="30" t="s">
        <v>28</v>
      </c>
      <c r="B10" s="5" t="s">
        <v>4</v>
      </c>
      <c r="C10" s="43">
        <f>C8+14</f>
        <v>45003</v>
      </c>
      <c r="D10" s="43"/>
      <c r="E10" s="43"/>
      <c r="F10" s="43"/>
      <c r="G10" s="9"/>
    </row>
    <row r="11" spans="1:7" ht="20.100000000000001" customHeight="1" x14ac:dyDescent="0.25">
      <c r="A11" s="30" t="s">
        <v>31</v>
      </c>
      <c r="B11" s="5" t="s">
        <v>4</v>
      </c>
      <c r="C11" s="5" t="s">
        <v>5</v>
      </c>
      <c r="D11" s="42">
        <f>D12-7</f>
        <v>44991</v>
      </c>
      <c r="E11" s="7" t="s">
        <v>6</v>
      </c>
      <c r="F11" s="42">
        <f>D11+5</f>
        <v>44996</v>
      </c>
      <c r="G11" s="8"/>
    </row>
    <row r="12" spans="1:7" ht="20.100000000000001" customHeight="1" x14ac:dyDescent="0.25">
      <c r="A12" s="30" t="s">
        <v>29</v>
      </c>
      <c r="B12" s="5" t="s">
        <v>4</v>
      </c>
      <c r="C12" s="5" t="s">
        <v>5</v>
      </c>
      <c r="D12" s="6">
        <f>C8+9</f>
        <v>44998</v>
      </c>
      <c r="E12" s="7" t="s">
        <v>6</v>
      </c>
      <c r="F12" s="6">
        <f>D13-2</f>
        <v>45010</v>
      </c>
      <c r="G12" s="8"/>
    </row>
    <row r="13" spans="1:7" ht="20.100000000000001" customHeight="1" x14ac:dyDescent="0.25">
      <c r="A13" s="30" t="s">
        <v>30</v>
      </c>
      <c r="B13" s="5" t="s">
        <v>4</v>
      </c>
      <c r="C13" s="5" t="s">
        <v>5</v>
      </c>
      <c r="D13" s="6">
        <f>F13-4</f>
        <v>45012</v>
      </c>
      <c r="E13" s="7" t="s">
        <v>6</v>
      </c>
      <c r="F13" s="6">
        <f>C15-1</f>
        <v>45016</v>
      </c>
      <c r="G13" s="9"/>
    </row>
    <row r="14" spans="1:7" ht="9.9499999999999993" customHeight="1" x14ac:dyDescent="0.25">
      <c r="A14" s="30"/>
      <c r="B14" s="5"/>
      <c r="C14" s="50"/>
      <c r="D14" s="50"/>
      <c r="E14" s="50"/>
      <c r="F14" s="50"/>
      <c r="G14" s="10"/>
    </row>
    <row r="15" spans="1:7" ht="20.100000000000001" customHeight="1" x14ac:dyDescent="0.25">
      <c r="A15" s="30" t="s">
        <v>8</v>
      </c>
      <c r="B15" s="5" t="s">
        <v>4</v>
      </c>
      <c r="C15" s="43">
        <v>45017</v>
      </c>
      <c r="D15" s="43"/>
      <c r="E15" s="43"/>
      <c r="F15" s="43"/>
      <c r="G15" s="11"/>
    </row>
    <row r="16" spans="1:7" ht="9.9499999999999993" customHeight="1" x14ac:dyDescent="0.25">
      <c r="A16" s="31"/>
      <c r="B16" s="12"/>
      <c r="C16" s="12"/>
      <c r="D16" s="12"/>
      <c r="E16" s="12"/>
      <c r="F16" s="12"/>
      <c r="G16" s="13"/>
    </row>
    <row r="17" spans="1:7" ht="20.100000000000001" customHeight="1" x14ac:dyDescent="0.25">
      <c r="A17" s="30" t="s">
        <v>9</v>
      </c>
      <c r="B17" s="5" t="s">
        <v>4</v>
      </c>
      <c r="C17" s="5" t="s">
        <v>5</v>
      </c>
      <c r="D17" s="6">
        <f>D12</f>
        <v>44998</v>
      </c>
      <c r="E17" s="5" t="s">
        <v>6</v>
      </c>
      <c r="F17" s="6">
        <f>F12</f>
        <v>45010</v>
      </c>
      <c r="G17" s="14"/>
    </row>
    <row r="18" spans="1:7" ht="20.100000000000001" customHeight="1" x14ac:dyDescent="0.25">
      <c r="A18" s="30" t="s">
        <v>10</v>
      </c>
      <c r="B18" s="5" t="s">
        <v>4</v>
      </c>
      <c r="C18" s="5" t="s">
        <v>5</v>
      </c>
      <c r="D18" s="6">
        <f>D13</f>
        <v>45012</v>
      </c>
      <c r="E18" s="5" t="s">
        <v>6</v>
      </c>
      <c r="F18" s="6">
        <f>F13</f>
        <v>45016</v>
      </c>
      <c r="G18" s="14"/>
    </row>
    <row r="19" spans="1:7" ht="20.100000000000001" customHeight="1" x14ac:dyDescent="0.25">
      <c r="A19" s="30" t="s">
        <v>11</v>
      </c>
      <c r="B19" s="5" t="s">
        <v>4</v>
      </c>
      <c r="C19" s="5" t="s">
        <v>5</v>
      </c>
      <c r="D19" s="6">
        <f>F19-7</f>
        <v>45039</v>
      </c>
      <c r="E19" s="5" t="s">
        <v>6</v>
      </c>
      <c r="F19" s="6">
        <f>F20-31</f>
        <v>45046</v>
      </c>
      <c r="G19" s="14"/>
    </row>
    <row r="20" spans="1:7" ht="20.100000000000001" customHeight="1" x14ac:dyDescent="0.25">
      <c r="A20" s="30" t="s">
        <v>12</v>
      </c>
      <c r="B20" s="5" t="s">
        <v>4</v>
      </c>
      <c r="C20" s="5" t="s">
        <v>5</v>
      </c>
      <c r="D20" s="6">
        <f>F20-7</f>
        <v>45070</v>
      </c>
      <c r="E20" s="5" t="s">
        <v>6</v>
      </c>
      <c r="F20" s="6">
        <f>F21-30</f>
        <v>45077</v>
      </c>
      <c r="G20" s="14"/>
    </row>
    <row r="21" spans="1:7" ht="20.100000000000001" customHeight="1" x14ac:dyDescent="0.25">
      <c r="A21" s="30" t="s">
        <v>13</v>
      </c>
      <c r="B21" s="5" t="s">
        <v>4</v>
      </c>
      <c r="C21" s="5" t="s">
        <v>5</v>
      </c>
      <c r="D21" s="6">
        <f>F21-7</f>
        <v>45100</v>
      </c>
      <c r="E21" s="5" t="s">
        <v>6</v>
      </c>
      <c r="F21" s="6">
        <f>F22-16</f>
        <v>45107</v>
      </c>
      <c r="G21" s="14"/>
    </row>
    <row r="22" spans="1:7" ht="20.100000000000001" customHeight="1" x14ac:dyDescent="0.25">
      <c r="A22" s="30" t="s">
        <v>14</v>
      </c>
      <c r="B22" s="5" t="s">
        <v>4</v>
      </c>
      <c r="C22" s="5" t="s">
        <v>5</v>
      </c>
      <c r="D22" s="6">
        <f>F22-7</f>
        <v>45116</v>
      </c>
      <c r="E22" s="5" t="s">
        <v>6</v>
      </c>
      <c r="F22" s="6">
        <f>F29</f>
        <v>45123</v>
      </c>
      <c r="G22" s="14"/>
    </row>
    <row r="23" spans="1:7" ht="9.9499999999999993" customHeight="1" x14ac:dyDescent="0.25">
      <c r="A23" s="15"/>
      <c r="B23" s="16"/>
      <c r="C23" s="16"/>
      <c r="D23" s="16"/>
      <c r="E23" s="16"/>
      <c r="F23" s="16"/>
      <c r="G23" s="17"/>
    </row>
    <row r="24" spans="1:7" ht="20.100000000000001" customHeight="1" x14ac:dyDescent="0.25">
      <c r="A24" s="48" t="s">
        <v>22</v>
      </c>
      <c r="B24" s="49"/>
      <c r="C24" s="49"/>
      <c r="D24" s="49"/>
      <c r="E24" s="49"/>
      <c r="F24" s="49"/>
      <c r="G24" s="17"/>
    </row>
    <row r="25" spans="1:7" ht="18" customHeight="1" x14ac:dyDescent="0.25">
      <c r="A25" s="18"/>
      <c r="B25" s="19"/>
      <c r="C25" s="19"/>
      <c r="D25" s="19"/>
      <c r="E25" s="19"/>
      <c r="F25" s="19"/>
      <c r="G25" s="17"/>
    </row>
    <row r="26" spans="1:7" ht="20.100000000000001" customHeight="1" x14ac:dyDescent="0.25">
      <c r="A26" s="36" t="s">
        <v>15</v>
      </c>
      <c r="B26" s="20" t="s">
        <v>4</v>
      </c>
      <c r="C26" s="20" t="s">
        <v>5</v>
      </c>
      <c r="D26" s="21">
        <f>C15</f>
        <v>45017</v>
      </c>
      <c r="E26" s="20" t="s">
        <v>6</v>
      </c>
      <c r="F26" s="21">
        <f>D26+21+1</f>
        <v>45039</v>
      </c>
      <c r="G26" s="17"/>
    </row>
    <row r="27" spans="1:7" ht="20.100000000000001" customHeight="1" x14ac:dyDescent="0.25">
      <c r="A27" s="36" t="s">
        <v>16</v>
      </c>
      <c r="B27" s="20" t="s">
        <v>4</v>
      </c>
      <c r="C27" s="20" t="s">
        <v>5</v>
      </c>
      <c r="D27" s="21">
        <f>F26+7-1</f>
        <v>45045</v>
      </c>
      <c r="E27" s="20" t="s">
        <v>6</v>
      </c>
      <c r="F27" s="21">
        <f>D27+21+1</f>
        <v>45067</v>
      </c>
      <c r="G27" s="17"/>
    </row>
    <row r="28" spans="1:7" ht="20.100000000000001" customHeight="1" x14ac:dyDescent="0.25">
      <c r="A28" s="36" t="s">
        <v>17</v>
      </c>
      <c r="B28" s="20" t="s">
        <v>4</v>
      </c>
      <c r="C28" s="20" t="s">
        <v>5</v>
      </c>
      <c r="D28" s="21">
        <f>F27+7-1</f>
        <v>45073</v>
      </c>
      <c r="E28" s="20" t="s">
        <v>6</v>
      </c>
      <c r="F28" s="21">
        <f>D28+21+1</f>
        <v>45095</v>
      </c>
      <c r="G28" s="17"/>
    </row>
    <row r="29" spans="1:7" ht="20.100000000000001" customHeight="1" x14ac:dyDescent="0.25">
      <c r="A29" s="36" t="s">
        <v>18</v>
      </c>
      <c r="B29" s="20" t="s">
        <v>4</v>
      </c>
      <c r="C29" s="20" t="s">
        <v>5</v>
      </c>
      <c r="D29" s="21">
        <f>F28+7-1</f>
        <v>45101</v>
      </c>
      <c r="E29" s="20" t="s">
        <v>6</v>
      </c>
      <c r="F29" s="21">
        <f>D29+21+1</f>
        <v>45123</v>
      </c>
      <c r="G29" s="17"/>
    </row>
    <row r="30" spans="1:7" ht="9.9499999999999993" customHeight="1" x14ac:dyDescent="0.25">
      <c r="A30" s="35"/>
      <c r="B30" s="22"/>
      <c r="C30" s="22"/>
      <c r="D30" s="22"/>
      <c r="E30" s="22"/>
      <c r="F30" s="22"/>
      <c r="G30" s="17"/>
    </row>
    <row r="31" spans="1:7" ht="20.100000000000001" customHeight="1" x14ac:dyDescent="0.25">
      <c r="A31" s="30" t="s">
        <v>19</v>
      </c>
      <c r="B31" s="5" t="s">
        <v>4</v>
      </c>
      <c r="C31" s="51">
        <f>F29+3</f>
        <v>45126</v>
      </c>
      <c r="D31" s="51"/>
      <c r="E31" s="5"/>
      <c r="F31" s="6"/>
      <c r="G31" s="17"/>
    </row>
    <row r="32" spans="1:7" ht="9.9499999999999993" customHeight="1" x14ac:dyDescent="0.25">
      <c r="A32" s="23"/>
      <c r="B32" s="24"/>
      <c r="C32" s="24"/>
      <c r="D32" s="24"/>
      <c r="E32" s="24"/>
      <c r="F32" s="24"/>
      <c r="G32" s="25"/>
    </row>
    <row r="33" spans="1:7" ht="15" customHeight="1" x14ac:dyDescent="0.25">
      <c r="A33" s="26"/>
      <c r="B33" s="26"/>
      <c r="C33" s="26"/>
      <c r="D33" s="26"/>
      <c r="E33" s="26"/>
      <c r="F33" s="26"/>
      <c r="G33" s="27"/>
    </row>
    <row r="34" spans="1:7" x14ac:dyDescent="0.25">
      <c r="A34" s="52" t="s">
        <v>32</v>
      </c>
      <c r="B34" s="52"/>
      <c r="C34" s="52"/>
      <c r="D34" s="52"/>
      <c r="E34" s="52"/>
      <c r="F34" s="52"/>
      <c r="G34" s="40"/>
    </row>
    <row r="35" spans="1:7" ht="15" customHeight="1" x14ac:dyDescent="0.25">
      <c r="A35" s="39"/>
      <c r="B35" s="39"/>
      <c r="C35" s="39"/>
      <c r="D35" s="39"/>
      <c r="E35" s="39"/>
      <c r="F35" s="39"/>
      <c r="G35" s="41"/>
    </row>
    <row r="36" spans="1:7" ht="20.100000000000001" customHeight="1" x14ac:dyDescent="0.25">
      <c r="A36" s="46" t="s">
        <v>23</v>
      </c>
      <c r="B36" s="47"/>
      <c r="C36" s="47"/>
      <c r="D36" s="47"/>
      <c r="E36" s="47"/>
      <c r="F36" s="47"/>
      <c r="G36" s="3"/>
    </row>
    <row r="37" spans="1:7" ht="20.100000000000001" customHeight="1" x14ac:dyDescent="0.25">
      <c r="A37" s="48"/>
      <c r="B37" s="49"/>
      <c r="C37" s="49"/>
      <c r="D37" s="49"/>
      <c r="E37" s="49"/>
      <c r="F37" s="49"/>
      <c r="G37" s="4"/>
    </row>
    <row r="38" spans="1:7" ht="9.9499999999999993" customHeight="1" x14ac:dyDescent="0.25">
      <c r="A38" s="30"/>
      <c r="B38" s="5"/>
      <c r="C38" s="50"/>
      <c r="D38" s="50"/>
      <c r="E38" s="50"/>
      <c r="F38" s="50"/>
      <c r="G38" s="10"/>
    </row>
    <row r="39" spans="1:7" ht="20.100000000000001" customHeight="1" x14ac:dyDescent="0.25">
      <c r="A39" s="30" t="s">
        <v>8</v>
      </c>
      <c r="B39" s="5" t="s">
        <v>4</v>
      </c>
      <c r="C39" s="43">
        <v>45143</v>
      </c>
      <c r="D39" s="43"/>
      <c r="E39" s="43"/>
      <c r="F39" s="43"/>
      <c r="G39" s="11"/>
    </row>
    <row r="40" spans="1:7" ht="9.9499999999999993" customHeight="1" x14ac:dyDescent="0.25">
      <c r="A40" s="31"/>
      <c r="B40" s="12"/>
      <c r="C40" s="12"/>
      <c r="D40" s="12"/>
      <c r="E40" s="12"/>
      <c r="F40" s="12"/>
      <c r="G40" s="13"/>
    </row>
    <row r="41" spans="1:7" ht="20.100000000000001" customHeight="1" x14ac:dyDescent="0.25">
      <c r="A41" s="30" t="s">
        <v>9</v>
      </c>
      <c r="B41" s="5" t="s">
        <v>4</v>
      </c>
      <c r="C41" s="5" t="s">
        <v>5</v>
      </c>
      <c r="D41" s="6">
        <f>F41-7</f>
        <v>45133</v>
      </c>
      <c r="E41" s="5" t="s">
        <v>6</v>
      </c>
      <c r="F41" s="6">
        <f>D42-1</f>
        <v>45140</v>
      </c>
      <c r="G41" s="14"/>
    </row>
    <row r="42" spans="1:7" ht="20.100000000000001" customHeight="1" x14ac:dyDescent="0.25">
      <c r="A42" s="30" t="s">
        <v>10</v>
      </c>
      <c r="B42" s="5" t="s">
        <v>4</v>
      </c>
      <c r="C42" s="5" t="s">
        <v>5</v>
      </c>
      <c r="D42" s="6">
        <f>F42-1</f>
        <v>45141</v>
      </c>
      <c r="E42" s="5" t="s">
        <v>6</v>
      </c>
      <c r="F42" s="6">
        <f>C39-1</f>
        <v>45142</v>
      </c>
      <c r="G42" s="14"/>
    </row>
    <row r="43" spans="1:7" ht="20.100000000000001" customHeight="1" x14ac:dyDescent="0.25">
      <c r="A43" s="30" t="s">
        <v>11</v>
      </c>
      <c r="B43" s="5" t="s">
        <v>4</v>
      </c>
      <c r="C43" s="5" t="s">
        <v>5</v>
      </c>
      <c r="D43" s="6">
        <f>F43-7</f>
        <v>45162</v>
      </c>
      <c r="E43" s="5" t="s">
        <v>6</v>
      </c>
      <c r="F43" s="6">
        <f>F44-30</f>
        <v>45169</v>
      </c>
      <c r="G43" s="14"/>
    </row>
    <row r="44" spans="1:7" ht="20.100000000000001" customHeight="1" x14ac:dyDescent="0.25">
      <c r="A44" s="30" t="s">
        <v>12</v>
      </c>
      <c r="B44" s="5" t="s">
        <v>4</v>
      </c>
      <c r="C44" s="5" t="s">
        <v>5</v>
      </c>
      <c r="D44" s="6">
        <f>F44-7</f>
        <v>45192</v>
      </c>
      <c r="E44" s="5" t="s">
        <v>6</v>
      </c>
      <c r="F44" s="6">
        <f>F45-31</f>
        <v>45199</v>
      </c>
      <c r="G44" s="14"/>
    </row>
    <row r="45" spans="1:7" ht="20.100000000000001" customHeight="1" x14ac:dyDescent="0.25">
      <c r="A45" s="30" t="s">
        <v>13</v>
      </c>
      <c r="B45" s="5" t="s">
        <v>4</v>
      </c>
      <c r="C45" s="5" t="s">
        <v>5</v>
      </c>
      <c r="D45" s="6">
        <f>F45-7</f>
        <v>45223</v>
      </c>
      <c r="E45" s="5" t="s">
        <v>6</v>
      </c>
      <c r="F45" s="6">
        <f>F46-19</f>
        <v>45230</v>
      </c>
      <c r="G45" s="14"/>
    </row>
    <row r="46" spans="1:7" ht="20.100000000000001" customHeight="1" x14ac:dyDescent="0.25">
      <c r="A46" s="30" t="s">
        <v>14</v>
      </c>
      <c r="B46" s="5" t="s">
        <v>4</v>
      </c>
      <c r="C46" s="5" t="s">
        <v>5</v>
      </c>
      <c r="D46" s="6">
        <f>F46-7</f>
        <v>45242</v>
      </c>
      <c r="E46" s="5" t="s">
        <v>6</v>
      </c>
      <c r="F46" s="6">
        <f>F53</f>
        <v>45249</v>
      </c>
      <c r="G46" s="14"/>
    </row>
    <row r="47" spans="1:7" ht="9.9499999999999993" customHeight="1" x14ac:dyDescent="0.25">
      <c r="A47" s="15"/>
      <c r="B47" s="16"/>
      <c r="C47" s="16"/>
      <c r="D47" s="16"/>
      <c r="E47" s="16"/>
      <c r="F47" s="16"/>
      <c r="G47" s="14"/>
    </row>
    <row r="48" spans="1:7" ht="20.100000000000001" customHeight="1" x14ac:dyDescent="0.25">
      <c r="A48" s="48" t="s">
        <v>24</v>
      </c>
      <c r="B48" s="49"/>
      <c r="C48" s="49"/>
      <c r="D48" s="49"/>
      <c r="E48" s="49"/>
      <c r="F48" s="49"/>
      <c r="G48" s="14"/>
    </row>
    <row r="49" spans="1:7" ht="18" customHeight="1" x14ac:dyDescent="0.25">
      <c r="A49" s="18"/>
      <c r="B49" s="19"/>
      <c r="C49" s="19"/>
      <c r="D49" s="19"/>
      <c r="E49" s="19"/>
      <c r="F49" s="19"/>
      <c r="G49" s="14"/>
    </row>
    <row r="50" spans="1:7" ht="20.100000000000001" customHeight="1" x14ac:dyDescent="0.25">
      <c r="A50" s="32" t="s">
        <v>15</v>
      </c>
      <c r="B50" s="33" t="s">
        <v>4</v>
      </c>
      <c r="C50" s="33" t="s">
        <v>5</v>
      </c>
      <c r="D50" s="34">
        <f>C39</f>
        <v>45143</v>
      </c>
      <c r="E50" s="33" t="s">
        <v>6</v>
      </c>
      <c r="F50" s="34">
        <f>D50+21+1</f>
        <v>45165</v>
      </c>
      <c r="G50" s="14"/>
    </row>
    <row r="51" spans="1:7" ht="20.100000000000001" customHeight="1" x14ac:dyDescent="0.25">
      <c r="A51" s="32" t="s">
        <v>16</v>
      </c>
      <c r="B51" s="33" t="s">
        <v>4</v>
      </c>
      <c r="C51" s="33" t="s">
        <v>5</v>
      </c>
      <c r="D51" s="34">
        <f>F50+7-1</f>
        <v>45171</v>
      </c>
      <c r="E51" s="33" t="s">
        <v>6</v>
      </c>
      <c r="F51" s="34">
        <f>D51+21+1</f>
        <v>45193</v>
      </c>
      <c r="G51" s="14"/>
    </row>
    <row r="52" spans="1:7" ht="20.100000000000001" customHeight="1" x14ac:dyDescent="0.25">
      <c r="A52" s="32" t="s">
        <v>17</v>
      </c>
      <c r="B52" s="33" t="s">
        <v>4</v>
      </c>
      <c r="C52" s="33" t="s">
        <v>5</v>
      </c>
      <c r="D52" s="34">
        <f>F51+7-1</f>
        <v>45199</v>
      </c>
      <c r="E52" s="33" t="s">
        <v>6</v>
      </c>
      <c r="F52" s="34">
        <f>D52+21+1</f>
        <v>45221</v>
      </c>
      <c r="G52" s="14"/>
    </row>
    <row r="53" spans="1:7" ht="20.100000000000001" customHeight="1" x14ac:dyDescent="0.25">
      <c r="A53" s="32" t="s">
        <v>18</v>
      </c>
      <c r="B53" s="33" t="s">
        <v>4</v>
      </c>
      <c r="C53" s="33" t="s">
        <v>5</v>
      </c>
      <c r="D53" s="34">
        <f>F52+7-1</f>
        <v>45227</v>
      </c>
      <c r="E53" s="33" t="s">
        <v>6</v>
      </c>
      <c r="F53" s="34">
        <f>D53+21+1</f>
        <v>45249</v>
      </c>
      <c r="G53" s="14"/>
    </row>
    <row r="54" spans="1:7" ht="9.9499999999999993" customHeight="1" x14ac:dyDescent="0.25">
      <c r="A54" s="35"/>
      <c r="B54" s="22"/>
      <c r="C54" s="22"/>
      <c r="D54" s="22"/>
      <c r="E54" s="22"/>
      <c r="F54" s="22"/>
      <c r="G54" s="14"/>
    </row>
    <row r="55" spans="1:7" ht="20.100000000000001" customHeight="1" x14ac:dyDescent="0.25">
      <c r="A55" s="36" t="s">
        <v>19</v>
      </c>
      <c r="B55" s="20" t="s">
        <v>4</v>
      </c>
      <c r="C55" s="53">
        <f>F53+3</f>
        <v>45252</v>
      </c>
      <c r="D55" s="53"/>
      <c r="E55" s="5"/>
      <c r="F55" s="6"/>
      <c r="G55" s="14"/>
    </row>
    <row r="56" spans="1:7" ht="9.9499999999999993" customHeight="1" x14ac:dyDescent="0.25">
      <c r="A56" s="23"/>
      <c r="B56" s="24"/>
      <c r="C56" s="24"/>
      <c r="D56" s="24"/>
      <c r="E56" s="24"/>
      <c r="F56" s="24"/>
      <c r="G56" s="25"/>
    </row>
    <row r="59" spans="1:7" ht="20.100000000000001" customHeight="1" x14ac:dyDescent="0.25">
      <c r="A59" s="46" t="s">
        <v>25</v>
      </c>
      <c r="B59" s="47"/>
      <c r="C59" s="47"/>
      <c r="D59" s="47"/>
      <c r="E59" s="47"/>
      <c r="F59" s="47"/>
      <c r="G59" s="3"/>
    </row>
    <row r="60" spans="1:7" ht="20.100000000000001" customHeight="1" x14ac:dyDescent="0.25">
      <c r="A60" s="48"/>
      <c r="B60" s="49"/>
      <c r="C60" s="49"/>
      <c r="D60" s="49"/>
      <c r="E60" s="49"/>
      <c r="F60" s="49"/>
      <c r="G60" s="4"/>
    </row>
    <row r="61" spans="1:7" ht="9.9499999999999993" customHeight="1" x14ac:dyDescent="0.25">
      <c r="A61" s="30"/>
      <c r="B61" s="5"/>
      <c r="C61" s="50"/>
      <c r="D61" s="50"/>
      <c r="E61" s="50"/>
      <c r="F61" s="50"/>
      <c r="G61" s="10"/>
    </row>
    <row r="62" spans="1:7" ht="20.100000000000001" customHeight="1" x14ac:dyDescent="0.25">
      <c r="A62" s="30" t="s">
        <v>8</v>
      </c>
      <c r="B62" s="5" t="s">
        <v>4</v>
      </c>
      <c r="C62" s="43">
        <v>45269</v>
      </c>
      <c r="D62" s="43"/>
      <c r="E62" s="43"/>
      <c r="F62" s="43"/>
      <c r="G62" s="11"/>
    </row>
    <row r="63" spans="1:7" ht="9.9499999999999993" customHeight="1" x14ac:dyDescent="0.25">
      <c r="A63" s="31"/>
      <c r="B63" s="12"/>
      <c r="C63" s="12"/>
      <c r="D63" s="12"/>
      <c r="E63" s="12"/>
      <c r="F63" s="12"/>
      <c r="G63" s="13"/>
    </row>
    <row r="64" spans="1:7" ht="20.100000000000001" customHeight="1" x14ac:dyDescent="0.25">
      <c r="A64" s="30" t="s">
        <v>9</v>
      </c>
      <c r="B64" s="5" t="s">
        <v>4</v>
      </c>
      <c r="C64" s="5" t="s">
        <v>5</v>
      </c>
      <c r="D64" s="6">
        <f>F64-7</f>
        <v>45259</v>
      </c>
      <c r="E64" s="5" t="s">
        <v>6</v>
      </c>
      <c r="F64" s="6">
        <f>D65-1</f>
        <v>45266</v>
      </c>
      <c r="G64" s="14"/>
    </row>
    <row r="65" spans="1:7" ht="20.100000000000001" customHeight="1" x14ac:dyDescent="0.25">
      <c r="A65" s="30" t="s">
        <v>10</v>
      </c>
      <c r="B65" s="5" t="s">
        <v>4</v>
      </c>
      <c r="C65" s="5" t="s">
        <v>5</v>
      </c>
      <c r="D65" s="6">
        <f>F65-1</f>
        <v>45267</v>
      </c>
      <c r="E65" s="5" t="s">
        <v>6</v>
      </c>
      <c r="F65" s="6">
        <f>C62-1</f>
        <v>45268</v>
      </c>
      <c r="G65" s="14"/>
    </row>
    <row r="66" spans="1:7" ht="20.100000000000001" customHeight="1" x14ac:dyDescent="0.25">
      <c r="A66" s="30" t="s">
        <v>11</v>
      </c>
      <c r="B66" s="5" t="s">
        <v>4</v>
      </c>
      <c r="C66" s="5" t="s">
        <v>5</v>
      </c>
      <c r="D66" s="6">
        <f t="shared" ref="D66:D68" si="0">F66-7</f>
        <v>45284</v>
      </c>
      <c r="E66" s="5" t="s">
        <v>6</v>
      </c>
      <c r="F66" s="6">
        <f>F67-31</f>
        <v>45291</v>
      </c>
      <c r="G66" s="14"/>
    </row>
    <row r="67" spans="1:7" ht="20.100000000000001" customHeight="1" x14ac:dyDescent="0.25">
      <c r="A67" s="30" t="s">
        <v>12</v>
      </c>
      <c r="B67" s="5" t="s">
        <v>4</v>
      </c>
      <c r="C67" s="5" t="s">
        <v>5</v>
      </c>
      <c r="D67" s="6">
        <f t="shared" si="0"/>
        <v>45315</v>
      </c>
      <c r="E67" s="5" t="s">
        <v>6</v>
      </c>
      <c r="F67" s="6">
        <f>F68-29</f>
        <v>45322</v>
      </c>
      <c r="G67" s="14"/>
    </row>
    <row r="68" spans="1:7" ht="20.100000000000001" customHeight="1" x14ac:dyDescent="0.25">
      <c r="A68" s="30" t="s">
        <v>13</v>
      </c>
      <c r="B68" s="5" t="s">
        <v>4</v>
      </c>
      <c r="C68" s="5" t="s">
        <v>5</v>
      </c>
      <c r="D68" s="6">
        <f t="shared" si="0"/>
        <v>45344</v>
      </c>
      <c r="E68" s="5" t="s">
        <v>6</v>
      </c>
      <c r="F68" s="6">
        <f>F69-24</f>
        <v>45351</v>
      </c>
      <c r="G68" s="14"/>
    </row>
    <row r="69" spans="1:7" ht="20.100000000000001" customHeight="1" x14ac:dyDescent="0.25">
      <c r="A69" s="30" t="s">
        <v>14</v>
      </c>
      <c r="B69" s="5" t="s">
        <v>4</v>
      </c>
      <c r="C69" s="5" t="s">
        <v>5</v>
      </c>
      <c r="D69" s="6">
        <f>F69-7</f>
        <v>45368</v>
      </c>
      <c r="E69" s="5" t="s">
        <v>6</v>
      </c>
      <c r="F69" s="6">
        <f>F76</f>
        <v>45375</v>
      </c>
      <c r="G69" s="14"/>
    </row>
    <row r="70" spans="1:7" ht="9.9499999999999993" customHeight="1" x14ac:dyDescent="0.25">
      <c r="A70" s="15"/>
      <c r="B70" s="16"/>
      <c r="C70" s="16"/>
      <c r="D70" s="16"/>
      <c r="E70" s="16"/>
      <c r="F70" s="16"/>
      <c r="G70" s="17"/>
    </row>
    <row r="71" spans="1:7" ht="20.100000000000001" customHeight="1" x14ac:dyDescent="0.25">
      <c r="A71" s="48" t="s">
        <v>26</v>
      </c>
      <c r="B71" s="49"/>
      <c r="C71" s="49"/>
      <c r="D71" s="49"/>
      <c r="E71" s="49"/>
      <c r="F71" s="49"/>
      <c r="G71" s="4"/>
    </row>
    <row r="72" spans="1:7" ht="18" customHeight="1" x14ac:dyDescent="0.25">
      <c r="A72" s="37"/>
      <c r="B72" s="38"/>
      <c r="C72" s="38"/>
      <c r="D72" s="38"/>
      <c r="E72" s="38"/>
      <c r="F72" s="38"/>
      <c r="G72" s="4"/>
    </row>
    <row r="73" spans="1:7" ht="20.100000000000001" customHeight="1" x14ac:dyDescent="0.25">
      <c r="A73" s="32" t="s">
        <v>15</v>
      </c>
      <c r="B73" s="33" t="s">
        <v>4</v>
      </c>
      <c r="C73" s="33" t="s">
        <v>5</v>
      </c>
      <c r="D73" s="34">
        <f>C62</f>
        <v>45269</v>
      </c>
      <c r="E73" s="33" t="s">
        <v>6</v>
      </c>
      <c r="F73" s="34">
        <f>D73+21+1</f>
        <v>45291</v>
      </c>
      <c r="G73" s="4"/>
    </row>
    <row r="74" spans="1:7" ht="20.100000000000001" customHeight="1" x14ac:dyDescent="0.25">
      <c r="A74" s="32" t="s">
        <v>16</v>
      </c>
      <c r="B74" s="33" t="s">
        <v>4</v>
      </c>
      <c r="C74" s="33" t="s">
        <v>5</v>
      </c>
      <c r="D74" s="34">
        <f>F73+7-1</f>
        <v>45297</v>
      </c>
      <c r="E74" s="33" t="s">
        <v>6</v>
      </c>
      <c r="F74" s="34">
        <f>D74+21+1</f>
        <v>45319</v>
      </c>
      <c r="G74" s="4"/>
    </row>
    <row r="75" spans="1:7" ht="20.100000000000001" customHeight="1" x14ac:dyDescent="0.25">
      <c r="A75" s="32" t="s">
        <v>17</v>
      </c>
      <c r="B75" s="33" t="s">
        <v>4</v>
      </c>
      <c r="C75" s="33" t="s">
        <v>5</v>
      </c>
      <c r="D75" s="34">
        <f>F74+7-1</f>
        <v>45325</v>
      </c>
      <c r="E75" s="33" t="s">
        <v>6</v>
      </c>
      <c r="F75" s="34">
        <f>D75+21+1</f>
        <v>45347</v>
      </c>
      <c r="G75" s="4"/>
    </row>
    <row r="76" spans="1:7" ht="20.100000000000001" customHeight="1" x14ac:dyDescent="0.25">
      <c r="A76" s="32" t="s">
        <v>18</v>
      </c>
      <c r="B76" s="33" t="s">
        <v>4</v>
      </c>
      <c r="C76" s="33" t="s">
        <v>5</v>
      </c>
      <c r="D76" s="34">
        <f>F75+7-1</f>
        <v>45353</v>
      </c>
      <c r="E76" s="33" t="s">
        <v>6</v>
      </c>
      <c r="F76" s="34">
        <f>D76+21+1</f>
        <v>45375</v>
      </c>
      <c r="G76" s="4"/>
    </row>
    <row r="77" spans="1:7" ht="9.9499999999999993" customHeight="1" x14ac:dyDescent="0.25">
      <c r="A77" s="35"/>
      <c r="B77" s="22"/>
      <c r="C77" s="22"/>
      <c r="D77" s="22"/>
      <c r="E77" s="22"/>
      <c r="F77" s="22"/>
      <c r="G77" s="10"/>
    </row>
    <row r="78" spans="1:7" ht="20.100000000000001" customHeight="1" x14ac:dyDescent="0.25">
      <c r="A78" s="36" t="s">
        <v>19</v>
      </c>
      <c r="B78" s="20" t="s">
        <v>4</v>
      </c>
      <c r="C78" s="53">
        <f>F76+3</f>
        <v>45378</v>
      </c>
      <c r="D78" s="53"/>
      <c r="E78" s="5"/>
      <c r="F78" s="6"/>
      <c r="G78" s="14"/>
    </row>
    <row r="79" spans="1:7" ht="9.9499999999999993" customHeight="1" x14ac:dyDescent="0.25">
      <c r="A79" s="23"/>
      <c r="B79" s="24"/>
      <c r="C79" s="24"/>
      <c r="D79" s="24"/>
      <c r="E79" s="24"/>
      <c r="F79" s="24"/>
      <c r="G79" s="25"/>
    </row>
    <row r="81" spans="1:7" x14ac:dyDescent="0.25">
      <c r="A81" s="52" t="s">
        <v>33</v>
      </c>
      <c r="B81" s="52"/>
      <c r="C81" s="52"/>
      <c r="D81" s="52"/>
      <c r="E81" s="52"/>
      <c r="F81" s="52"/>
      <c r="G81" s="28"/>
    </row>
  </sheetData>
  <mergeCells count="23">
    <mergeCell ref="C61:F61"/>
    <mergeCell ref="C62:F62"/>
    <mergeCell ref="A71:F71"/>
    <mergeCell ref="C78:D78"/>
    <mergeCell ref="A81:F81"/>
    <mergeCell ref="A59:F60"/>
    <mergeCell ref="C10:F10"/>
    <mergeCell ref="C14:F14"/>
    <mergeCell ref="C15:F15"/>
    <mergeCell ref="A24:F24"/>
    <mergeCell ref="C31:D31"/>
    <mergeCell ref="A34:F34"/>
    <mergeCell ref="A36:F37"/>
    <mergeCell ref="C38:F38"/>
    <mergeCell ref="C39:F39"/>
    <mergeCell ref="A48:F48"/>
    <mergeCell ref="C55:D55"/>
    <mergeCell ref="C8:F8"/>
    <mergeCell ref="A1:G1"/>
    <mergeCell ref="A2:G2"/>
    <mergeCell ref="A3:G3"/>
    <mergeCell ref="A4:F4"/>
    <mergeCell ref="A5:F6"/>
  </mergeCells>
  <printOptions horizontalCentered="1"/>
  <pageMargins left="0" right="0" top="0.19685039370078741" bottom="0.19685039370078741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2023_Maest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EPG</dc:creator>
  <cp:lastModifiedBy>Docente Upao Pabellón K</cp:lastModifiedBy>
  <cp:lastPrinted>2020-10-19T13:37:26Z</cp:lastPrinted>
  <dcterms:created xsi:type="dcterms:W3CDTF">2020-10-19T03:27:21Z</dcterms:created>
  <dcterms:modified xsi:type="dcterms:W3CDTF">2022-11-03T14:19:21Z</dcterms:modified>
</cp:coreProperties>
</file>